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un of show" sheetId="2" state="visible" r:id="rId2"/>
    <sheet xmlns:r="http://schemas.openxmlformats.org/officeDocument/2006/relationships" name="crew" sheetId="3" state="visible" r:id="rId3"/>
    <sheet xmlns:r="http://schemas.openxmlformats.org/officeDocument/2006/relationships" name="vendo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202820"/>
      <sz val="20"/>
    </font>
    <font>
      <name val="Arial"/>
      <color rgb="00596157"/>
      <sz val="10"/>
    </font>
    <font>
      <name val="Arial"/>
      <b val="1"/>
      <color rgb="00202820"/>
      <sz val="13"/>
    </font>
    <font>
      <name val="Arial"/>
      <sz val="11"/>
    </font>
    <font>
      <name val="Arial"/>
      <b val="1"/>
      <color rgb="00202820"/>
      <sz val="11"/>
    </font>
    <font>
      <name val="Arial"/>
      <b val="1"/>
      <color rgb="00202820"/>
      <sz val="18"/>
    </font>
    <font>
      <name val="Arial"/>
      <b val="1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FFF8E6"/>
        <bgColor rgb="00FFF8E6"/>
      </patternFill>
    </fill>
    <fill>
      <patternFill patternType="solid">
        <fgColor rgb="00ECEEE8"/>
        <bgColor rgb="00ECEEE8"/>
      </patternFill>
    </fill>
    <fill>
      <patternFill patternType="solid">
        <fgColor rgb="00202820"/>
        <bgColor rgb="00202820"/>
      </patternFill>
    </fill>
  </fills>
  <borders count="2">
    <border>
      <left/>
      <right/>
      <top/>
      <bottom/>
      <diagonal/>
    </border>
    <border>
      <bottom style="thin">
        <color rgb="00D6DBD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pivotButton="0" quotePrefix="0" xfId="0"/>
    <xf numFmtId="0" fontId="7" fillId="2" borderId="0" pivotButton="0" quotePrefix="0" xfId="0"/>
    <xf numFmtId="0" fontId="7" fillId="3" borderId="0" pivotButton="0" quotePrefix="0" xfId="0"/>
    <xf numFmtId="0" fontId="8" fillId="4" borderId="0" applyAlignment="1" pivotButton="0" quotePrefix="0" xfId="0">
      <alignment vertical="center" wrapText="1"/>
    </xf>
    <xf numFmtId="18" fontId="9" fillId="2" borderId="1" applyAlignment="1" pivotButton="0" quotePrefix="0" xfId="0">
      <alignment vertical="top"/>
    </xf>
    <xf numFmtId="1" fontId="9" fillId="3" borderId="1" applyAlignment="1" pivotButton="0" quotePrefix="0" xfId="0">
      <alignment vertical="top"/>
    </xf>
    <xf numFmtId="0" fontId="9" fillId="2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/>
    </xf>
    <xf numFmtId="0" fontId="10" fillId="3" borderId="0" pivotButton="0" quotePrefix="0" xfId="0"/>
    <xf numFmtId="0" fontId="9" fillId="2" borderId="1" pivotButton="0" quotePrefix="0" xfId="0"/>
    <xf numFmtId="18" fontId="9" fillId="2" borderId="1" pivotButton="0" quotePrefix="0" xfId="0"/>
    <xf numFmtId="164" fontId="9" fillId="3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CEBD0"/>
          <bgColor rgb="00DCEBD0"/>
        </patternFill>
      </fill>
    </dxf>
    <dxf>
      <fill>
        <patternFill patternType="solid">
          <fgColor rgb="00FBEFC9"/>
          <bgColor rgb="00FBEFC9"/>
        </patternFill>
      </fill>
    </dxf>
    <dxf>
      <fill>
        <patternFill patternType="solid">
          <fgColor rgb="00F8D4CA"/>
          <bgColor rgb="00F8D4CA"/>
        </patternFill>
      </fill>
    </dxf>
    <dxf>
      <fill>
        <patternFill patternType="solid">
          <fgColor rgb="00E3E3E3"/>
          <bgColor rgb="00E3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free run-of-show template</t>
        </is>
      </c>
    </row>
    <row r="3">
      <c r="B3" s="2" t="inlineStr">
        <is>
          <t>by Brady UX · bradyux.com/tools/run-of-show-template</t>
        </is>
      </c>
    </row>
    <row r="4">
      <c r="B4" s="3" t="inlineStr"/>
    </row>
    <row r="5">
      <c r="B5" s="4" t="inlineStr">
        <is>
          <t>how to use it</t>
        </is>
      </c>
    </row>
    <row r="6">
      <c r="B6" s="5" t="inlineStr">
        <is>
          <t>1. Go to the "run of show" tab. Type your event name, date and venue at the top.</t>
        </is>
      </c>
    </row>
    <row r="7">
      <c r="B7" s="5" t="inlineStr">
        <is>
          <t>2. Replace the example rows with your own. One row per moment of the day, in time order.</t>
        </is>
      </c>
    </row>
    <row r="8">
      <c r="B8" s="5" t="inlineStr">
        <is>
          <t>3. Pick a status for each row from the dropdown: confirmed, waiting, at risk or done. Rows colour themselves.</t>
        </is>
      </c>
    </row>
    <row r="9">
      <c r="B9" s="5" t="inlineStr">
        <is>
          <t>4. Fill in the "crew" and "vendors" tabs. The totals at the top of each tab count themselves.</t>
        </is>
      </c>
    </row>
    <row r="10">
      <c r="B10" s="5" t="inlineStr">
        <is>
          <t>5. Share it with your team as view-only on the day, so there is exactly one version.</t>
        </is>
      </c>
    </row>
    <row r="11">
      <c r="B11" s="3" t="inlineStr"/>
    </row>
    <row r="12">
      <c r="B12" s="4" t="inlineStr">
        <is>
          <t>the colour key</t>
        </is>
      </c>
    </row>
    <row r="13">
      <c r="B13" s="5" t="inlineStr">
        <is>
          <t>Cream cells = yours to fill in.   Grey cells = formulas that calculate themselves (don't type over them).</t>
        </is>
      </c>
    </row>
    <row r="14">
      <c r="B14" s="5" t="inlineStr">
        <is>
          <t>The example rows (a Saturday conference) show the format. Delete or overwrite them.</t>
        </is>
      </c>
    </row>
    <row r="15">
      <c r="B15" s="3" t="inlineStr"/>
    </row>
    <row r="16">
      <c r="B16" s="4" t="inlineStr">
        <is>
          <t>using Google Sheets?</t>
        </is>
      </c>
    </row>
    <row r="17">
      <c r="B17" s="5" t="inlineStr">
        <is>
          <t>In Google Drive: New &gt; File upload &gt; pick this file &gt; open it &gt; File &gt; Save as Google Sheets. Dropdowns and colours carry over.</t>
        </is>
      </c>
    </row>
    <row r="18">
      <c r="B18" s="3" t="inlineStr"/>
    </row>
    <row r="19">
      <c r="B19" s="4" t="inlineStr">
        <is>
          <t>outgrown the spreadsheet?</t>
        </is>
      </c>
    </row>
    <row r="20">
      <c r="B20" s="5" t="inlineStr">
        <is>
          <t>When six versions are floating around and crew are scheduled by group text, a spreadsheet stops being enough.</t>
        </is>
      </c>
    </row>
    <row r="21">
      <c r="B21" s="6" t="inlineStr">
        <is>
          <t>We turn it into one simple tool your whole team uses, on every phone, in about a week: bradyux.com/tools/events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7" customWidth="1" min="3" max="3"/>
    <col width="34" customWidth="1" min="4" max="4"/>
    <col width="16" customWidth="1" min="5" max="5"/>
    <col width="14" customWidth="1" min="6" max="6"/>
    <col width="11" customWidth="1" min="7" max="7"/>
    <col width="24" customWidth="1" min="8" max="8"/>
    <col width="13" customWidth="1" min="9" max="9"/>
    <col width="36" customWidth="1" min="10" max="10"/>
  </cols>
  <sheetData>
    <row r="1">
      <c r="A1" s="7" t="inlineStr">
        <is>
          <t>run of show</t>
        </is>
      </c>
    </row>
    <row r="2">
      <c r="A2" s="8" t="inlineStr">
        <is>
          <t>event</t>
        </is>
      </c>
      <c r="B2" s="9" t="inlineStr">
        <is>
          <t>Saturday conference (example)</t>
        </is>
      </c>
      <c r="E2" s="8" t="inlineStr">
        <is>
          <t>crew needed (total)</t>
        </is>
      </c>
      <c r="F2" s="10">
        <f>SUM(G7:G66)</f>
        <v/>
      </c>
    </row>
    <row r="3">
      <c r="A3" s="8" t="inlineStr">
        <is>
          <t>date</t>
        </is>
      </c>
      <c r="B3" s="9" t="inlineStr">
        <is>
          <t>Sat, Nov 14</t>
        </is>
      </c>
      <c r="E3" s="8" t="inlineStr">
        <is>
          <t>rows confirmed</t>
        </is>
      </c>
      <c r="F3" s="10">
        <f>COUNTIF(I7:I66,"confirmed")&amp;" of "&amp;COUNTA(D7:D66)</f>
        <v/>
      </c>
    </row>
    <row r="4">
      <c r="A4" s="8" t="inlineStr">
        <is>
          <t>venue</t>
        </is>
      </c>
      <c r="B4" s="9" t="inlineStr">
        <is>
          <t>Main hall</t>
        </is>
      </c>
      <c r="E4" s="8" t="inlineStr">
        <is>
          <t>rows at risk</t>
        </is>
      </c>
      <c r="F4" s="10">
        <f>COUNTIF(I7:I66,"at risk")</f>
        <v/>
      </c>
    </row>
    <row r="6" ht="26" customHeight="1">
      <c r="A6" s="11" t="inlineStr">
        <is>
          <t>start</t>
        </is>
      </c>
      <c r="B6" s="11" t="inlineStr">
        <is>
          <t>end</t>
        </is>
      </c>
      <c r="C6" s="11" t="inlineStr">
        <is>
          <t>mins</t>
        </is>
      </c>
      <c r="D6" s="11" t="inlineStr">
        <is>
          <t>what's happening</t>
        </is>
      </c>
      <c r="E6" s="11" t="inlineStr">
        <is>
          <t>where</t>
        </is>
      </c>
      <c r="F6" s="11" t="inlineStr">
        <is>
          <t>owner</t>
        </is>
      </c>
      <c r="G6" s="11" t="inlineStr">
        <is>
          <t>crew needed</t>
        </is>
      </c>
      <c r="H6" s="11" t="inlineStr">
        <is>
          <t>vendor / contact</t>
        </is>
      </c>
      <c r="I6" s="11" t="inlineStr">
        <is>
          <t>status</t>
        </is>
      </c>
      <c r="J6" s="11" t="inlineStr">
        <is>
          <t>notes</t>
        </is>
      </c>
    </row>
    <row r="7">
      <c r="A7" s="12" t="n">
        <v>0.2916666666666667</v>
      </c>
      <c r="B7" s="12" t="n">
        <v>0.375</v>
      </c>
      <c r="C7" s="13">
        <f>IF(AND(A7&lt;&gt;"",B7&lt;&gt;""),ROUND((B7-A7)*1440,0),"")</f>
        <v/>
      </c>
      <c r="D7" s="14" t="inlineStr">
        <is>
          <t>Load-in: tables + staging</t>
        </is>
      </c>
      <c r="E7" s="15" t="inlineStr">
        <is>
          <t>Dock B</t>
        </is>
      </c>
      <c r="F7" s="15" t="inlineStr">
        <is>
          <t>Sam</t>
        </is>
      </c>
      <c r="G7" s="15" t="n">
        <v>4</v>
      </c>
      <c r="H7" s="14" t="inlineStr">
        <is>
          <t>Rental truck · 555-0101</t>
        </is>
      </c>
      <c r="I7" s="15" t="inlineStr">
        <is>
          <t>confirmed</t>
        </is>
      </c>
      <c r="J7" s="14" t="inlineStr">
        <is>
          <t>Back gate code 4471</t>
        </is>
      </c>
    </row>
    <row r="8">
      <c r="A8" s="12" t="n">
        <v>0.3958333333333333</v>
      </c>
      <c r="B8" s="12" t="n">
        <v>0.4375</v>
      </c>
      <c r="C8" s="13">
        <f>IF(AND(A8&lt;&gt;"",B8&lt;&gt;""),ROUND((B8-A8)*1440,0),"")</f>
        <v/>
      </c>
      <c r="D8" s="14" t="inlineStr">
        <is>
          <t>AV check: sound + projector</t>
        </is>
      </c>
      <c r="E8" s="15" t="inlineStr">
        <is>
          <t>Main hall</t>
        </is>
      </c>
      <c r="F8" s="15" t="inlineStr">
        <is>
          <t>Priya</t>
        </is>
      </c>
      <c r="G8" s="15" t="n">
        <v>2</v>
      </c>
      <c r="H8" s="14" t="inlineStr">
        <is>
          <t>Bright AV · 555-0102</t>
        </is>
      </c>
      <c r="I8" s="15" t="inlineStr">
        <is>
          <t>confirmed</t>
        </is>
      </c>
      <c r="J8" s="14" t="inlineStr"/>
    </row>
    <row r="9">
      <c r="A9" s="12" t="n">
        <v>0.4583333333333333</v>
      </c>
      <c r="B9" s="12" t="n">
        <v>0.4791666666666667</v>
      </c>
      <c r="C9" s="13">
        <f>IF(AND(A9&lt;&gt;"",B9&lt;&gt;""),ROUND((B9-A9)*1440,0),"")</f>
        <v/>
      </c>
      <c r="D9" s="14" t="inlineStr">
        <is>
          <t>Catering drop-off</t>
        </is>
      </c>
      <c r="E9" s="15" t="inlineStr">
        <is>
          <t>Kitchen</t>
        </is>
      </c>
      <c r="F9" s="15" t="inlineStr">
        <is>
          <t>Jordan</t>
        </is>
      </c>
      <c r="G9" s="15" t="n">
        <v>2</v>
      </c>
      <c r="H9" s="14" t="inlineStr">
        <is>
          <t>Green Plate Catering · 555-0103</t>
        </is>
      </c>
      <c r="I9" s="15" t="inlineStr">
        <is>
          <t>waiting</t>
        </is>
      </c>
      <c r="J9" s="14" t="inlineStr">
        <is>
          <t>Needs final headcount by Thu</t>
        </is>
      </c>
    </row>
    <row r="10">
      <c r="A10" s="12" t="n">
        <v>0.5208333333333334</v>
      </c>
      <c r="B10" s="12" t="n">
        <v>0.5416666666666666</v>
      </c>
      <c r="C10" s="13">
        <f>IF(AND(A10&lt;&gt;"",B10&lt;&gt;""),ROUND((B10-A10)*1440,0),"")</f>
        <v/>
      </c>
      <c r="D10" s="14" t="inlineStr">
        <is>
          <t>Check-in table set up</t>
        </is>
      </c>
      <c r="E10" s="15" t="inlineStr">
        <is>
          <t>Lobby</t>
        </is>
      </c>
      <c r="F10" s="15" t="inlineStr">
        <is>
          <t>Sam</t>
        </is>
      </c>
      <c r="G10" s="15" t="n">
        <v>3</v>
      </c>
      <c r="H10" s="14" t="inlineStr"/>
      <c r="I10" s="15" t="inlineStr">
        <is>
          <t>waiting</t>
        </is>
      </c>
      <c r="J10" s="14" t="inlineStr">
        <is>
          <t>Badges + lanyards in box 3</t>
        </is>
      </c>
    </row>
    <row r="11">
      <c r="A11" s="12" t="n">
        <v>0.5416666666666666</v>
      </c>
      <c r="B11" s="12" t="n">
        <v>0.5520833333333334</v>
      </c>
      <c r="C11" s="13">
        <f>IF(AND(A11&lt;&gt;"",B11&lt;&gt;""),ROUND((B11-A11)*1440,0),"")</f>
        <v/>
      </c>
      <c r="D11" s="14" t="inlineStr">
        <is>
          <t>Doors open</t>
        </is>
      </c>
      <c r="E11" s="15" t="inlineStr">
        <is>
          <t>Lobby</t>
        </is>
      </c>
      <c r="F11" s="15" t="inlineStr">
        <is>
          <t>Priya</t>
        </is>
      </c>
      <c r="G11" s="15" t="n">
        <v>3</v>
      </c>
      <c r="H11" s="14" t="inlineStr"/>
      <c r="I11" s="15" t="inlineStr">
        <is>
          <t>at risk</t>
        </is>
      </c>
      <c r="J11" s="14" t="inlineStr">
        <is>
          <t>1 crew short</t>
        </is>
      </c>
    </row>
    <row r="12">
      <c r="A12" s="12" t="n">
        <v>0.5520833333333334</v>
      </c>
      <c r="B12" s="12" t="n">
        <v>0.5833333333333334</v>
      </c>
      <c r="C12" s="13">
        <f>IF(AND(A12&lt;&gt;"",B12&lt;&gt;""),ROUND((B12-A12)*1440,0),"")</f>
        <v/>
      </c>
      <c r="D12" s="14" t="inlineStr">
        <is>
          <t>Welcome + keynote</t>
        </is>
      </c>
      <c r="E12" s="15" t="inlineStr">
        <is>
          <t>Main stage</t>
        </is>
      </c>
      <c r="F12" s="15" t="inlineStr">
        <is>
          <t>Alex</t>
        </is>
      </c>
      <c r="G12" s="15" t="n">
        <v>1</v>
      </c>
      <c r="H12" s="14" t="inlineStr">
        <is>
          <t>Speaker: on site 12:30</t>
        </is>
      </c>
      <c r="I12" s="15" t="inlineStr">
        <is>
          <t>confirmed</t>
        </is>
      </c>
      <c r="J12" s="14" t="inlineStr">
        <is>
          <t>Clicker + water on lectern</t>
        </is>
      </c>
    </row>
    <row r="13">
      <c r="A13" s="12" t="n">
        <v>0.7083333333333334</v>
      </c>
      <c r="B13" s="12" t="n">
        <v>0.7916666666666666</v>
      </c>
      <c r="C13" s="13">
        <f>IF(AND(A13&lt;&gt;"",B13&lt;&gt;""),ROUND((B13-A13)*1440,0),"")</f>
        <v/>
      </c>
      <c r="D13" s="14" t="inlineStr">
        <is>
          <t>Teardown</t>
        </is>
      </c>
      <c r="E13" s="15" t="inlineStr">
        <is>
          <t>Main hall</t>
        </is>
      </c>
      <c r="F13" s="15" t="inlineStr">
        <is>
          <t>Sam</t>
        </is>
      </c>
      <c r="G13" s="15" t="n">
        <v>5</v>
      </c>
      <c r="H13" s="14" t="inlineStr">
        <is>
          <t>Rental truck · 555-0101</t>
        </is>
      </c>
      <c r="I13" s="15" t="inlineStr">
        <is>
          <t>waiting</t>
        </is>
      </c>
      <c r="J13" s="14" t="inlineStr">
        <is>
          <t>Truck back at 7pm</t>
        </is>
      </c>
    </row>
    <row r="14">
      <c r="A14" s="12" t="n"/>
      <c r="B14" s="12" t="n"/>
      <c r="C14" s="13">
        <f>IF(AND(A14&lt;&gt;"",B14&lt;&gt;""),ROUND((B14-A14)*1440,0),"")</f>
        <v/>
      </c>
      <c r="D14" s="14" t="n"/>
      <c r="E14" s="15" t="n"/>
      <c r="F14" s="15" t="n"/>
      <c r="G14" s="15" t="n"/>
      <c r="H14" s="14" t="n"/>
      <c r="I14" s="15" t="n"/>
      <c r="J14" s="14" t="n"/>
    </row>
    <row r="15">
      <c r="A15" s="12" t="n"/>
      <c r="B15" s="12" t="n"/>
      <c r="C15" s="13">
        <f>IF(AND(A15&lt;&gt;"",B15&lt;&gt;""),ROUND((B15-A15)*1440,0),"")</f>
        <v/>
      </c>
      <c r="D15" s="14" t="n"/>
      <c r="E15" s="15" t="n"/>
      <c r="F15" s="15" t="n"/>
      <c r="G15" s="15" t="n"/>
      <c r="H15" s="14" t="n"/>
      <c r="I15" s="15" t="n"/>
      <c r="J15" s="14" t="n"/>
    </row>
    <row r="16">
      <c r="A16" s="12" t="n"/>
      <c r="B16" s="12" t="n"/>
      <c r="C16" s="13">
        <f>IF(AND(A16&lt;&gt;"",B16&lt;&gt;""),ROUND((B16-A16)*1440,0),"")</f>
        <v/>
      </c>
      <c r="D16" s="14" t="n"/>
      <c r="E16" s="15" t="n"/>
      <c r="F16" s="15" t="n"/>
      <c r="G16" s="15" t="n"/>
      <c r="H16" s="14" t="n"/>
      <c r="I16" s="15" t="n"/>
      <c r="J16" s="14" t="n"/>
    </row>
    <row r="17">
      <c r="A17" s="12" t="n"/>
      <c r="B17" s="12" t="n"/>
      <c r="C17" s="13">
        <f>IF(AND(A17&lt;&gt;"",B17&lt;&gt;""),ROUND((B17-A17)*1440,0),"")</f>
        <v/>
      </c>
      <c r="D17" s="14" t="n"/>
      <c r="E17" s="15" t="n"/>
      <c r="F17" s="15" t="n"/>
      <c r="G17" s="15" t="n"/>
      <c r="H17" s="14" t="n"/>
      <c r="I17" s="15" t="n"/>
      <c r="J17" s="14" t="n"/>
    </row>
    <row r="18">
      <c r="A18" s="12" t="n"/>
      <c r="B18" s="12" t="n"/>
      <c r="C18" s="13">
        <f>IF(AND(A18&lt;&gt;"",B18&lt;&gt;""),ROUND((B18-A18)*1440,0),"")</f>
        <v/>
      </c>
      <c r="D18" s="14" t="n"/>
      <c r="E18" s="15" t="n"/>
      <c r="F18" s="15" t="n"/>
      <c r="G18" s="15" t="n"/>
      <c r="H18" s="14" t="n"/>
      <c r="I18" s="15" t="n"/>
      <c r="J18" s="14" t="n"/>
    </row>
    <row r="19">
      <c r="A19" s="12" t="n"/>
      <c r="B19" s="12" t="n"/>
      <c r="C19" s="13">
        <f>IF(AND(A19&lt;&gt;"",B19&lt;&gt;""),ROUND((B19-A19)*1440,0),"")</f>
        <v/>
      </c>
      <c r="D19" s="14" t="n"/>
      <c r="E19" s="15" t="n"/>
      <c r="F19" s="15" t="n"/>
      <c r="G19" s="15" t="n"/>
      <c r="H19" s="14" t="n"/>
      <c r="I19" s="15" t="n"/>
      <c r="J19" s="14" t="n"/>
    </row>
    <row r="20">
      <c r="A20" s="12" t="n"/>
      <c r="B20" s="12" t="n"/>
      <c r="C20" s="13">
        <f>IF(AND(A20&lt;&gt;"",B20&lt;&gt;""),ROUND((B20-A20)*1440,0),"")</f>
        <v/>
      </c>
      <c r="D20" s="14" t="n"/>
      <c r="E20" s="15" t="n"/>
      <c r="F20" s="15" t="n"/>
      <c r="G20" s="15" t="n"/>
      <c r="H20" s="14" t="n"/>
      <c r="I20" s="15" t="n"/>
      <c r="J20" s="14" t="n"/>
    </row>
    <row r="21">
      <c r="A21" s="12" t="n"/>
      <c r="B21" s="12" t="n"/>
      <c r="C21" s="13">
        <f>IF(AND(A21&lt;&gt;"",B21&lt;&gt;""),ROUND((B21-A21)*1440,0),"")</f>
        <v/>
      </c>
      <c r="D21" s="14" t="n"/>
      <c r="E21" s="15" t="n"/>
      <c r="F21" s="15" t="n"/>
      <c r="G21" s="15" t="n"/>
      <c r="H21" s="14" t="n"/>
      <c r="I21" s="15" t="n"/>
      <c r="J21" s="14" t="n"/>
    </row>
    <row r="22">
      <c r="A22" s="12" t="n"/>
      <c r="B22" s="12" t="n"/>
      <c r="C22" s="13">
        <f>IF(AND(A22&lt;&gt;"",B22&lt;&gt;""),ROUND((B22-A22)*1440,0),"")</f>
        <v/>
      </c>
      <c r="D22" s="14" t="n"/>
      <c r="E22" s="15" t="n"/>
      <c r="F22" s="15" t="n"/>
      <c r="G22" s="15" t="n"/>
      <c r="H22" s="14" t="n"/>
      <c r="I22" s="15" t="n"/>
      <c r="J22" s="14" t="n"/>
    </row>
    <row r="23">
      <c r="A23" s="12" t="n"/>
      <c r="B23" s="12" t="n"/>
      <c r="C23" s="13">
        <f>IF(AND(A23&lt;&gt;"",B23&lt;&gt;""),ROUND((B23-A23)*1440,0),"")</f>
        <v/>
      </c>
      <c r="D23" s="14" t="n"/>
      <c r="E23" s="15" t="n"/>
      <c r="F23" s="15" t="n"/>
      <c r="G23" s="15" t="n"/>
      <c r="H23" s="14" t="n"/>
      <c r="I23" s="15" t="n"/>
      <c r="J23" s="14" t="n"/>
    </row>
    <row r="24">
      <c r="A24" s="12" t="n"/>
      <c r="B24" s="12" t="n"/>
      <c r="C24" s="13">
        <f>IF(AND(A24&lt;&gt;"",B24&lt;&gt;""),ROUND((B24-A24)*1440,0),"")</f>
        <v/>
      </c>
      <c r="D24" s="14" t="n"/>
      <c r="E24" s="15" t="n"/>
      <c r="F24" s="15" t="n"/>
      <c r="G24" s="15" t="n"/>
      <c r="H24" s="14" t="n"/>
      <c r="I24" s="15" t="n"/>
      <c r="J24" s="14" t="n"/>
    </row>
    <row r="25">
      <c r="A25" s="12" t="n"/>
      <c r="B25" s="12" t="n"/>
      <c r="C25" s="13">
        <f>IF(AND(A25&lt;&gt;"",B25&lt;&gt;""),ROUND((B25-A25)*1440,0),"")</f>
        <v/>
      </c>
      <c r="D25" s="14" t="n"/>
      <c r="E25" s="15" t="n"/>
      <c r="F25" s="15" t="n"/>
      <c r="G25" s="15" t="n"/>
      <c r="H25" s="14" t="n"/>
      <c r="I25" s="15" t="n"/>
      <c r="J25" s="14" t="n"/>
    </row>
    <row r="26">
      <c r="A26" s="12" t="n"/>
      <c r="B26" s="12" t="n"/>
      <c r="C26" s="13">
        <f>IF(AND(A26&lt;&gt;"",B26&lt;&gt;""),ROUND((B26-A26)*1440,0),"")</f>
        <v/>
      </c>
      <c r="D26" s="14" t="n"/>
      <c r="E26" s="15" t="n"/>
      <c r="F26" s="15" t="n"/>
      <c r="G26" s="15" t="n"/>
      <c r="H26" s="14" t="n"/>
      <c r="I26" s="15" t="n"/>
      <c r="J26" s="14" t="n"/>
    </row>
    <row r="27">
      <c r="A27" s="12" t="n"/>
      <c r="B27" s="12" t="n"/>
      <c r="C27" s="13">
        <f>IF(AND(A27&lt;&gt;"",B27&lt;&gt;""),ROUND((B27-A27)*1440,0),"")</f>
        <v/>
      </c>
      <c r="D27" s="14" t="n"/>
      <c r="E27" s="15" t="n"/>
      <c r="F27" s="15" t="n"/>
      <c r="G27" s="15" t="n"/>
      <c r="H27" s="14" t="n"/>
      <c r="I27" s="15" t="n"/>
      <c r="J27" s="14" t="n"/>
    </row>
    <row r="28">
      <c r="A28" s="12" t="n"/>
      <c r="B28" s="12" t="n"/>
      <c r="C28" s="13">
        <f>IF(AND(A28&lt;&gt;"",B28&lt;&gt;""),ROUND((B28-A28)*1440,0),"")</f>
        <v/>
      </c>
      <c r="D28" s="14" t="n"/>
      <c r="E28" s="15" t="n"/>
      <c r="F28" s="15" t="n"/>
      <c r="G28" s="15" t="n"/>
      <c r="H28" s="14" t="n"/>
      <c r="I28" s="15" t="n"/>
      <c r="J28" s="14" t="n"/>
    </row>
    <row r="29">
      <c r="A29" s="12" t="n"/>
      <c r="B29" s="12" t="n"/>
      <c r="C29" s="13">
        <f>IF(AND(A29&lt;&gt;"",B29&lt;&gt;""),ROUND((B29-A29)*1440,0),"")</f>
        <v/>
      </c>
      <c r="D29" s="14" t="n"/>
      <c r="E29" s="15" t="n"/>
      <c r="F29" s="15" t="n"/>
      <c r="G29" s="15" t="n"/>
      <c r="H29" s="14" t="n"/>
      <c r="I29" s="15" t="n"/>
      <c r="J29" s="14" t="n"/>
    </row>
    <row r="30">
      <c r="A30" s="12" t="n"/>
      <c r="B30" s="12" t="n"/>
      <c r="C30" s="13">
        <f>IF(AND(A30&lt;&gt;"",B30&lt;&gt;""),ROUND((B30-A30)*1440,0),"")</f>
        <v/>
      </c>
      <c r="D30" s="14" t="n"/>
      <c r="E30" s="15" t="n"/>
      <c r="F30" s="15" t="n"/>
      <c r="G30" s="15" t="n"/>
      <c r="H30" s="14" t="n"/>
      <c r="I30" s="15" t="n"/>
      <c r="J30" s="14" t="n"/>
    </row>
    <row r="31">
      <c r="A31" s="12" t="n"/>
      <c r="B31" s="12" t="n"/>
      <c r="C31" s="13">
        <f>IF(AND(A31&lt;&gt;"",B31&lt;&gt;""),ROUND((B31-A31)*1440,0),"")</f>
        <v/>
      </c>
      <c r="D31" s="14" t="n"/>
      <c r="E31" s="15" t="n"/>
      <c r="F31" s="15" t="n"/>
      <c r="G31" s="15" t="n"/>
      <c r="H31" s="14" t="n"/>
      <c r="I31" s="15" t="n"/>
      <c r="J31" s="14" t="n"/>
    </row>
    <row r="32">
      <c r="A32" s="12" t="n"/>
      <c r="B32" s="12" t="n"/>
      <c r="C32" s="13">
        <f>IF(AND(A32&lt;&gt;"",B32&lt;&gt;""),ROUND((B32-A32)*1440,0),"")</f>
        <v/>
      </c>
      <c r="D32" s="14" t="n"/>
      <c r="E32" s="15" t="n"/>
      <c r="F32" s="15" t="n"/>
      <c r="G32" s="15" t="n"/>
      <c r="H32" s="14" t="n"/>
      <c r="I32" s="15" t="n"/>
      <c r="J32" s="14" t="n"/>
    </row>
    <row r="33">
      <c r="A33" s="12" t="n"/>
      <c r="B33" s="12" t="n"/>
      <c r="C33" s="13">
        <f>IF(AND(A33&lt;&gt;"",B33&lt;&gt;""),ROUND((B33-A33)*1440,0),"")</f>
        <v/>
      </c>
      <c r="D33" s="14" t="n"/>
      <c r="E33" s="15" t="n"/>
      <c r="F33" s="15" t="n"/>
      <c r="G33" s="15" t="n"/>
      <c r="H33" s="14" t="n"/>
      <c r="I33" s="15" t="n"/>
      <c r="J33" s="14" t="n"/>
    </row>
    <row r="34">
      <c r="A34" s="12" t="n"/>
      <c r="B34" s="12" t="n"/>
      <c r="C34" s="13">
        <f>IF(AND(A34&lt;&gt;"",B34&lt;&gt;""),ROUND((B34-A34)*1440,0),"")</f>
        <v/>
      </c>
      <c r="D34" s="14" t="n"/>
      <c r="E34" s="15" t="n"/>
      <c r="F34" s="15" t="n"/>
      <c r="G34" s="15" t="n"/>
      <c r="H34" s="14" t="n"/>
      <c r="I34" s="15" t="n"/>
      <c r="J34" s="14" t="n"/>
    </row>
    <row r="35">
      <c r="A35" s="12" t="n"/>
      <c r="B35" s="12" t="n"/>
      <c r="C35" s="13">
        <f>IF(AND(A35&lt;&gt;"",B35&lt;&gt;""),ROUND((B35-A35)*1440,0),"")</f>
        <v/>
      </c>
      <c r="D35" s="14" t="n"/>
      <c r="E35" s="15" t="n"/>
      <c r="F35" s="15" t="n"/>
      <c r="G35" s="15" t="n"/>
      <c r="H35" s="14" t="n"/>
      <c r="I35" s="15" t="n"/>
      <c r="J35" s="14" t="n"/>
    </row>
    <row r="36">
      <c r="A36" s="12" t="n"/>
      <c r="B36" s="12" t="n"/>
      <c r="C36" s="13">
        <f>IF(AND(A36&lt;&gt;"",B36&lt;&gt;""),ROUND((B36-A36)*1440,0),"")</f>
        <v/>
      </c>
      <c r="D36" s="14" t="n"/>
      <c r="E36" s="15" t="n"/>
      <c r="F36" s="15" t="n"/>
      <c r="G36" s="15" t="n"/>
      <c r="H36" s="14" t="n"/>
      <c r="I36" s="15" t="n"/>
      <c r="J36" s="14" t="n"/>
    </row>
    <row r="37">
      <c r="A37" s="12" t="n"/>
      <c r="B37" s="12" t="n"/>
      <c r="C37" s="13">
        <f>IF(AND(A37&lt;&gt;"",B37&lt;&gt;""),ROUND((B37-A37)*1440,0),"")</f>
        <v/>
      </c>
      <c r="D37" s="14" t="n"/>
      <c r="E37" s="15" t="n"/>
      <c r="F37" s="15" t="n"/>
      <c r="G37" s="15" t="n"/>
      <c r="H37" s="14" t="n"/>
      <c r="I37" s="15" t="n"/>
      <c r="J37" s="14" t="n"/>
    </row>
    <row r="38">
      <c r="A38" s="12" t="n"/>
      <c r="B38" s="12" t="n"/>
      <c r="C38" s="13">
        <f>IF(AND(A38&lt;&gt;"",B38&lt;&gt;""),ROUND((B38-A38)*1440,0),"")</f>
        <v/>
      </c>
      <c r="D38" s="14" t="n"/>
      <c r="E38" s="15" t="n"/>
      <c r="F38" s="15" t="n"/>
      <c r="G38" s="15" t="n"/>
      <c r="H38" s="14" t="n"/>
      <c r="I38" s="15" t="n"/>
      <c r="J38" s="14" t="n"/>
    </row>
    <row r="39">
      <c r="A39" s="12" t="n"/>
      <c r="B39" s="12" t="n"/>
      <c r="C39" s="13">
        <f>IF(AND(A39&lt;&gt;"",B39&lt;&gt;""),ROUND((B39-A39)*1440,0),"")</f>
        <v/>
      </c>
      <c r="D39" s="14" t="n"/>
      <c r="E39" s="15" t="n"/>
      <c r="F39" s="15" t="n"/>
      <c r="G39" s="15" t="n"/>
      <c r="H39" s="14" t="n"/>
      <c r="I39" s="15" t="n"/>
      <c r="J39" s="14" t="n"/>
    </row>
    <row r="40">
      <c r="A40" s="12" t="n"/>
      <c r="B40" s="12" t="n"/>
      <c r="C40" s="13">
        <f>IF(AND(A40&lt;&gt;"",B40&lt;&gt;""),ROUND((B40-A40)*1440,0),"")</f>
        <v/>
      </c>
      <c r="D40" s="14" t="n"/>
      <c r="E40" s="15" t="n"/>
      <c r="F40" s="15" t="n"/>
      <c r="G40" s="15" t="n"/>
      <c r="H40" s="14" t="n"/>
      <c r="I40" s="15" t="n"/>
      <c r="J40" s="14" t="n"/>
    </row>
    <row r="41">
      <c r="A41" s="12" t="n"/>
      <c r="B41" s="12" t="n"/>
      <c r="C41" s="13">
        <f>IF(AND(A41&lt;&gt;"",B41&lt;&gt;""),ROUND((B41-A41)*1440,0),"")</f>
        <v/>
      </c>
      <c r="D41" s="14" t="n"/>
      <c r="E41" s="15" t="n"/>
      <c r="F41" s="15" t="n"/>
      <c r="G41" s="15" t="n"/>
      <c r="H41" s="14" t="n"/>
      <c r="I41" s="15" t="n"/>
      <c r="J41" s="14" t="n"/>
    </row>
    <row r="42">
      <c r="A42" s="12" t="n"/>
      <c r="B42" s="12" t="n"/>
      <c r="C42" s="13">
        <f>IF(AND(A42&lt;&gt;"",B42&lt;&gt;""),ROUND((B42-A42)*1440,0),"")</f>
        <v/>
      </c>
      <c r="D42" s="14" t="n"/>
      <c r="E42" s="15" t="n"/>
      <c r="F42" s="15" t="n"/>
      <c r="G42" s="15" t="n"/>
      <c r="H42" s="14" t="n"/>
      <c r="I42" s="15" t="n"/>
      <c r="J42" s="14" t="n"/>
    </row>
    <row r="43">
      <c r="A43" s="12" t="n"/>
      <c r="B43" s="12" t="n"/>
      <c r="C43" s="13">
        <f>IF(AND(A43&lt;&gt;"",B43&lt;&gt;""),ROUND((B43-A43)*1440,0),"")</f>
        <v/>
      </c>
      <c r="D43" s="14" t="n"/>
      <c r="E43" s="15" t="n"/>
      <c r="F43" s="15" t="n"/>
      <c r="G43" s="15" t="n"/>
      <c r="H43" s="14" t="n"/>
      <c r="I43" s="15" t="n"/>
      <c r="J43" s="14" t="n"/>
    </row>
    <row r="44">
      <c r="A44" s="12" t="n"/>
      <c r="B44" s="12" t="n"/>
      <c r="C44" s="13">
        <f>IF(AND(A44&lt;&gt;"",B44&lt;&gt;""),ROUND((B44-A44)*1440,0),"")</f>
        <v/>
      </c>
      <c r="D44" s="14" t="n"/>
      <c r="E44" s="15" t="n"/>
      <c r="F44" s="15" t="n"/>
      <c r="G44" s="15" t="n"/>
      <c r="H44" s="14" t="n"/>
      <c r="I44" s="15" t="n"/>
      <c r="J44" s="14" t="n"/>
    </row>
    <row r="45">
      <c r="A45" s="12" t="n"/>
      <c r="B45" s="12" t="n"/>
      <c r="C45" s="13">
        <f>IF(AND(A45&lt;&gt;"",B45&lt;&gt;""),ROUND((B45-A45)*1440,0),"")</f>
        <v/>
      </c>
      <c r="D45" s="14" t="n"/>
      <c r="E45" s="15" t="n"/>
      <c r="F45" s="15" t="n"/>
      <c r="G45" s="15" t="n"/>
      <c r="H45" s="14" t="n"/>
      <c r="I45" s="15" t="n"/>
      <c r="J45" s="14" t="n"/>
    </row>
    <row r="46">
      <c r="A46" s="12" t="n"/>
      <c r="B46" s="12" t="n"/>
      <c r="C46" s="13">
        <f>IF(AND(A46&lt;&gt;"",B46&lt;&gt;""),ROUND((B46-A46)*1440,0),"")</f>
        <v/>
      </c>
      <c r="D46" s="14" t="n"/>
      <c r="E46" s="15" t="n"/>
      <c r="F46" s="15" t="n"/>
      <c r="G46" s="15" t="n"/>
      <c r="H46" s="14" t="n"/>
      <c r="I46" s="15" t="n"/>
      <c r="J46" s="14" t="n"/>
    </row>
    <row r="47">
      <c r="A47" s="12" t="n"/>
      <c r="B47" s="12" t="n"/>
      <c r="C47" s="13">
        <f>IF(AND(A47&lt;&gt;"",B47&lt;&gt;""),ROUND((B47-A47)*1440,0),"")</f>
        <v/>
      </c>
      <c r="D47" s="14" t="n"/>
      <c r="E47" s="15" t="n"/>
      <c r="F47" s="15" t="n"/>
      <c r="G47" s="15" t="n"/>
      <c r="H47" s="14" t="n"/>
      <c r="I47" s="15" t="n"/>
      <c r="J47" s="14" t="n"/>
    </row>
    <row r="48">
      <c r="A48" s="12" t="n"/>
      <c r="B48" s="12" t="n"/>
      <c r="C48" s="13">
        <f>IF(AND(A48&lt;&gt;"",B48&lt;&gt;""),ROUND((B48-A48)*1440,0),"")</f>
        <v/>
      </c>
      <c r="D48" s="14" t="n"/>
      <c r="E48" s="15" t="n"/>
      <c r="F48" s="15" t="n"/>
      <c r="G48" s="15" t="n"/>
      <c r="H48" s="14" t="n"/>
      <c r="I48" s="15" t="n"/>
      <c r="J48" s="14" t="n"/>
    </row>
    <row r="49">
      <c r="A49" s="12" t="n"/>
      <c r="B49" s="12" t="n"/>
      <c r="C49" s="13">
        <f>IF(AND(A49&lt;&gt;"",B49&lt;&gt;""),ROUND((B49-A49)*1440,0),"")</f>
        <v/>
      </c>
      <c r="D49" s="14" t="n"/>
      <c r="E49" s="15" t="n"/>
      <c r="F49" s="15" t="n"/>
      <c r="G49" s="15" t="n"/>
      <c r="H49" s="14" t="n"/>
      <c r="I49" s="15" t="n"/>
      <c r="J49" s="14" t="n"/>
    </row>
    <row r="50">
      <c r="A50" s="12" t="n"/>
      <c r="B50" s="12" t="n"/>
      <c r="C50" s="13">
        <f>IF(AND(A50&lt;&gt;"",B50&lt;&gt;""),ROUND((B50-A50)*1440,0),"")</f>
        <v/>
      </c>
      <c r="D50" s="14" t="n"/>
      <c r="E50" s="15" t="n"/>
      <c r="F50" s="15" t="n"/>
      <c r="G50" s="15" t="n"/>
      <c r="H50" s="14" t="n"/>
      <c r="I50" s="15" t="n"/>
      <c r="J50" s="14" t="n"/>
    </row>
    <row r="51">
      <c r="A51" s="12" t="n"/>
      <c r="B51" s="12" t="n"/>
      <c r="C51" s="13">
        <f>IF(AND(A51&lt;&gt;"",B51&lt;&gt;""),ROUND((B51-A51)*1440,0),"")</f>
        <v/>
      </c>
      <c r="D51" s="14" t="n"/>
      <c r="E51" s="15" t="n"/>
      <c r="F51" s="15" t="n"/>
      <c r="G51" s="15" t="n"/>
      <c r="H51" s="14" t="n"/>
      <c r="I51" s="15" t="n"/>
      <c r="J51" s="14" t="n"/>
    </row>
    <row r="52">
      <c r="A52" s="12" t="n"/>
      <c r="B52" s="12" t="n"/>
      <c r="C52" s="13">
        <f>IF(AND(A52&lt;&gt;"",B52&lt;&gt;""),ROUND((B52-A52)*1440,0),"")</f>
        <v/>
      </c>
      <c r="D52" s="14" t="n"/>
      <c r="E52" s="15" t="n"/>
      <c r="F52" s="15" t="n"/>
      <c r="G52" s="15" t="n"/>
      <c r="H52" s="14" t="n"/>
      <c r="I52" s="15" t="n"/>
      <c r="J52" s="14" t="n"/>
    </row>
    <row r="53">
      <c r="A53" s="12" t="n"/>
      <c r="B53" s="12" t="n"/>
      <c r="C53" s="13">
        <f>IF(AND(A53&lt;&gt;"",B53&lt;&gt;""),ROUND((B53-A53)*1440,0),"")</f>
        <v/>
      </c>
      <c r="D53" s="14" t="n"/>
      <c r="E53" s="15" t="n"/>
      <c r="F53" s="15" t="n"/>
      <c r="G53" s="15" t="n"/>
      <c r="H53" s="14" t="n"/>
      <c r="I53" s="15" t="n"/>
      <c r="J53" s="14" t="n"/>
    </row>
    <row r="54">
      <c r="A54" s="12" t="n"/>
      <c r="B54" s="12" t="n"/>
      <c r="C54" s="13">
        <f>IF(AND(A54&lt;&gt;"",B54&lt;&gt;""),ROUND((B54-A54)*1440,0),"")</f>
        <v/>
      </c>
      <c r="D54" s="14" t="n"/>
      <c r="E54" s="15" t="n"/>
      <c r="F54" s="15" t="n"/>
      <c r="G54" s="15" t="n"/>
      <c r="H54" s="14" t="n"/>
      <c r="I54" s="15" t="n"/>
      <c r="J54" s="14" t="n"/>
    </row>
    <row r="55">
      <c r="A55" s="12" t="n"/>
      <c r="B55" s="12" t="n"/>
      <c r="C55" s="13">
        <f>IF(AND(A55&lt;&gt;"",B55&lt;&gt;""),ROUND((B55-A55)*1440,0),"")</f>
        <v/>
      </c>
      <c r="D55" s="14" t="n"/>
      <c r="E55" s="15" t="n"/>
      <c r="F55" s="15" t="n"/>
      <c r="G55" s="15" t="n"/>
      <c r="H55" s="14" t="n"/>
      <c r="I55" s="15" t="n"/>
      <c r="J55" s="14" t="n"/>
    </row>
    <row r="56">
      <c r="A56" s="12" t="n"/>
      <c r="B56" s="12" t="n"/>
      <c r="C56" s="13">
        <f>IF(AND(A56&lt;&gt;"",B56&lt;&gt;""),ROUND((B56-A56)*1440,0),"")</f>
        <v/>
      </c>
      <c r="D56" s="14" t="n"/>
      <c r="E56" s="15" t="n"/>
      <c r="F56" s="15" t="n"/>
      <c r="G56" s="15" t="n"/>
      <c r="H56" s="14" t="n"/>
      <c r="I56" s="15" t="n"/>
      <c r="J56" s="14" t="n"/>
    </row>
    <row r="57">
      <c r="A57" s="12" t="n"/>
      <c r="B57" s="12" t="n"/>
      <c r="C57" s="13">
        <f>IF(AND(A57&lt;&gt;"",B57&lt;&gt;""),ROUND((B57-A57)*1440,0),"")</f>
        <v/>
      </c>
      <c r="D57" s="14" t="n"/>
      <c r="E57" s="15" t="n"/>
      <c r="F57" s="15" t="n"/>
      <c r="G57" s="15" t="n"/>
      <c r="H57" s="14" t="n"/>
      <c r="I57" s="15" t="n"/>
      <c r="J57" s="14" t="n"/>
    </row>
    <row r="58">
      <c r="A58" s="12" t="n"/>
      <c r="B58" s="12" t="n"/>
      <c r="C58" s="13">
        <f>IF(AND(A58&lt;&gt;"",B58&lt;&gt;""),ROUND((B58-A58)*1440,0),"")</f>
        <v/>
      </c>
      <c r="D58" s="14" t="n"/>
      <c r="E58" s="15" t="n"/>
      <c r="F58" s="15" t="n"/>
      <c r="G58" s="15" t="n"/>
      <c r="H58" s="14" t="n"/>
      <c r="I58" s="15" t="n"/>
      <c r="J58" s="14" t="n"/>
    </row>
    <row r="59">
      <c r="A59" s="12" t="n"/>
      <c r="B59" s="12" t="n"/>
      <c r="C59" s="13">
        <f>IF(AND(A59&lt;&gt;"",B59&lt;&gt;""),ROUND((B59-A59)*1440,0),"")</f>
        <v/>
      </c>
      <c r="D59" s="14" t="n"/>
      <c r="E59" s="15" t="n"/>
      <c r="F59" s="15" t="n"/>
      <c r="G59" s="15" t="n"/>
      <c r="H59" s="14" t="n"/>
      <c r="I59" s="15" t="n"/>
      <c r="J59" s="14" t="n"/>
    </row>
    <row r="60">
      <c r="A60" s="12" t="n"/>
      <c r="B60" s="12" t="n"/>
      <c r="C60" s="13">
        <f>IF(AND(A60&lt;&gt;"",B60&lt;&gt;""),ROUND((B60-A60)*1440,0),"")</f>
        <v/>
      </c>
      <c r="D60" s="14" t="n"/>
      <c r="E60" s="15" t="n"/>
      <c r="F60" s="15" t="n"/>
      <c r="G60" s="15" t="n"/>
      <c r="H60" s="14" t="n"/>
      <c r="I60" s="15" t="n"/>
      <c r="J60" s="14" t="n"/>
    </row>
    <row r="61">
      <c r="A61" s="12" t="n"/>
      <c r="B61" s="12" t="n"/>
      <c r="C61" s="13">
        <f>IF(AND(A61&lt;&gt;"",B61&lt;&gt;""),ROUND((B61-A61)*1440,0),"")</f>
        <v/>
      </c>
      <c r="D61" s="14" t="n"/>
      <c r="E61" s="15" t="n"/>
      <c r="F61" s="15" t="n"/>
      <c r="G61" s="15" t="n"/>
      <c r="H61" s="14" t="n"/>
      <c r="I61" s="15" t="n"/>
      <c r="J61" s="14" t="n"/>
    </row>
    <row r="62">
      <c r="A62" s="12" t="n"/>
      <c r="B62" s="12" t="n"/>
      <c r="C62" s="13">
        <f>IF(AND(A62&lt;&gt;"",B62&lt;&gt;""),ROUND((B62-A62)*1440,0),"")</f>
        <v/>
      </c>
      <c r="D62" s="14" t="n"/>
      <c r="E62" s="15" t="n"/>
      <c r="F62" s="15" t="n"/>
      <c r="G62" s="15" t="n"/>
      <c r="H62" s="14" t="n"/>
      <c r="I62" s="15" t="n"/>
      <c r="J62" s="14" t="n"/>
    </row>
    <row r="63">
      <c r="A63" s="12" t="n"/>
      <c r="B63" s="12" t="n"/>
      <c r="C63" s="13">
        <f>IF(AND(A63&lt;&gt;"",B63&lt;&gt;""),ROUND((B63-A63)*1440,0),"")</f>
        <v/>
      </c>
      <c r="D63" s="14" t="n"/>
      <c r="E63" s="15" t="n"/>
      <c r="F63" s="15" t="n"/>
      <c r="G63" s="15" t="n"/>
      <c r="H63" s="14" t="n"/>
      <c r="I63" s="15" t="n"/>
      <c r="J63" s="14" t="n"/>
    </row>
    <row r="64">
      <c r="A64" s="12" t="n"/>
      <c r="B64" s="12" t="n"/>
      <c r="C64" s="13">
        <f>IF(AND(A64&lt;&gt;"",B64&lt;&gt;""),ROUND((B64-A64)*1440,0),"")</f>
        <v/>
      </c>
      <c r="D64" s="14" t="n"/>
      <c r="E64" s="15" t="n"/>
      <c r="F64" s="15" t="n"/>
      <c r="G64" s="15" t="n"/>
      <c r="H64" s="14" t="n"/>
      <c r="I64" s="15" t="n"/>
      <c r="J64" s="14" t="n"/>
    </row>
    <row r="65">
      <c r="A65" s="12" t="n"/>
      <c r="B65" s="12" t="n"/>
      <c r="C65" s="13">
        <f>IF(AND(A65&lt;&gt;"",B65&lt;&gt;""),ROUND((B65-A65)*1440,0),"")</f>
        <v/>
      </c>
      <c r="D65" s="14" t="n"/>
      <c r="E65" s="15" t="n"/>
      <c r="F65" s="15" t="n"/>
      <c r="G65" s="15" t="n"/>
      <c r="H65" s="14" t="n"/>
      <c r="I65" s="15" t="n"/>
      <c r="J65" s="14" t="n"/>
    </row>
    <row r="66">
      <c r="A66" s="12" t="n"/>
      <c r="B66" s="12" t="n"/>
      <c r="C66" s="13">
        <f>IF(AND(A66&lt;&gt;"",B66&lt;&gt;""),ROUND((B66-A66)*1440,0),"")</f>
        <v/>
      </c>
      <c r="D66" s="14" t="n"/>
      <c r="E66" s="15" t="n"/>
      <c r="F66" s="15" t="n"/>
      <c r="G66" s="15" t="n"/>
      <c r="H66" s="14" t="n"/>
      <c r="I66" s="15" t="n"/>
      <c r="J66" s="14" t="n"/>
    </row>
  </sheetData>
  <conditionalFormatting sqref="A7:J66">
    <cfRule type="expression" priority="1" dxfId="0">
      <formula>$I7="confirmed"</formula>
    </cfRule>
    <cfRule type="expression" priority="2" dxfId="1">
      <formula>$I7="waiting"</formula>
    </cfRule>
    <cfRule type="expression" priority="3" dxfId="2">
      <formula>$I7="at risk"</formula>
    </cfRule>
    <cfRule type="expression" priority="4" dxfId="3">
      <formula>$I7="done"</formula>
    </cfRule>
  </conditionalFormatting>
  <dataValidations count="1">
    <dataValidation sqref="I7:I66" showDropDown="0" showInputMessage="0" showErrorMessage="0" allowBlank="1" type="list">
      <formula1>"confirmed,waiting,at risk,done"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5" customWidth="1" min="3" max="3"/>
    <col width="11" customWidth="1" min="4" max="4"/>
    <col width="11" customWidth="1" min="5" max="5"/>
    <col width="8" customWidth="1" min="6" max="6"/>
    <col width="11" customWidth="1" min="7" max="7"/>
    <col width="30" customWidth="1" min="8" max="8"/>
  </cols>
  <sheetData>
    <row r="1">
      <c r="A1" s="7" t="inlineStr">
        <is>
          <t>crew</t>
        </is>
      </c>
    </row>
    <row r="3">
      <c r="A3" s="8" t="inlineStr">
        <is>
          <t>people</t>
        </is>
      </c>
      <c r="B3" s="16">
        <f>COUNTA(A7:A46)</f>
        <v/>
      </c>
    </row>
    <row r="4">
      <c r="A4" s="8" t="inlineStr">
        <is>
          <t>confirmed</t>
        </is>
      </c>
      <c r="B4" s="16">
        <f>COUNTIF(G7:G46,"yes")&amp;" of "&amp;COUNTA(A7:A46)</f>
        <v/>
      </c>
    </row>
    <row r="6" ht="26" customHeight="1">
      <c r="A6" s="11" t="inlineStr">
        <is>
          <t>name</t>
        </is>
      </c>
      <c r="B6" s="11" t="inlineStr">
        <is>
          <t>role</t>
        </is>
      </c>
      <c r="C6" s="11" t="inlineStr">
        <is>
          <t>phone</t>
        </is>
      </c>
      <c r="D6" s="11" t="inlineStr">
        <is>
          <t>shift start</t>
        </is>
      </c>
      <c r="E6" s="11" t="inlineStr">
        <is>
          <t>shift end</t>
        </is>
      </c>
      <c r="F6" s="11" t="inlineStr">
        <is>
          <t>hours</t>
        </is>
      </c>
      <c r="G6" s="11" t="inlineStr">
        <is>
          <t>confirmed</t>
        </is>
      </c>
      <c r="H6" s="11" t="inlineStr">
        <is>
          <t>notes</t>
        </is>
      </c>
    </row>
    <row r="7">
      <c r="A7" s="17" t="inlineStr">
        <is>
          <t>Sam</t>
        </is>
      </c>
      <c r="B7" s="17" t="inlineStr">
        <is>
          <t>Lead / load-in</t>
        </is>
      </c>
      <c r="C7" s="17" t="inlineStr">
        <is>
          <t>555-0111</t>
        </is>
      </c>
      <c r="D7" s="18" t="n">
        <v>0.2916666666666667</v>
      </c>
      <c r="E7" s="18" t="n">
        <v>0.7916666666666666</v>
      </c>
      <c r="F7" s="19">
        <f>IF(AND(D7&lt;&gt;"",E7&lt;&gt;""),ROUND((E7-D7)*24,1),"")</f>
        <v/>
      </c>
      <c r="G7" s="17" t="inlineStr">
        <is>
          <t>yes</t>
        </is>
      </c>
      <c r="H7" s="17" t="inlineStr"/>
    </row>
    <row r="8">
      <c r="A8" s="17" t="inlineStr">
        <is>
          <t>Priya</t>
        </is>
      </c>
      <c r="B8" s="17" t="inlineStr">
        <is>
          <t>Doors + AV</t>
        </is>
      </c>
      <c r="C8" s="17" t="inlineStr">
        <is>
          <t>555-0112</t>
        </is>
      </c>
      <c r="D8" s="18" t="n">
        <v>0.375</v>
      </c>
      <c r="E8" s="18" t="n">
        <v>0.7083333333333334</v>
      </c>
      <c r="F8" s="19">
        <f>IF(AND(D8&lt;&gt;"",E8&lt;&gt;""),ROUND((E8-D8)*24,1),"")</f>
        <v/>
      </c>
      <c r="G8" s="17" t="inlineStr">
        <is>
          <t>yes</t>
        </is>
      </c>
      <c r="H8" s="17" t="inlineStr"/>
    </row>
    <row r="9">
      <c r="A9" s="17" t="inlineStr">
        <is>
          <t>Jordan</t>
        </is>
      </c>
      <c r="B9" s="17" t="inlineStr">
        <is>
          <t>Catering + green room</t>
        </is>
      </c>
      <c r="C9" s="17" t="inlineStr">
        <is>
          <t>555-0113</t>
        </is>
      </c>
      <c r="D9" s="18" t="n">
        <v>0.4375</v>
      </c>
      <c r="E9" s="18" t="n">
        <v>0.6666666666666666</v>
      </c>
      <c r="F9" s="19">
        <f>IF(AND(D9&lt;&gt;"",E9&lt;&gt;""),ROUND((E9-D9)*24,1),"")</f>
        <v/>
      </c>
      <c r="G9" s="17" t="inlineStr">
        <is>
          <t>no</t>
        </is>
      </c>
      <c r="H9" s="17" t="inlineStr">
        <is>
          <t>Confirm by Thu</t>
        </is>
      </c>
    </row>
    <row r="10">
      <c r="A10" s="17" t="inlineStr">
        <is>
          <t>Alex</t>
        </is>
      </c>
      <c r="B10" s="17" t="inlineStr">
        <is>
          <t>Stage manager</t>
        </is>
      </c>
      <c r="C10" s="17" t="inlineStr">
        <is>
          <t>555-0114</t>
        </is>
      </c>
      <c r="D10" s="18" t="n">
        <v>0.5</v>
      </c>
      <c r="E10" s="18" t="n">
        <v>0.75</v>
      </c>
      <c r="F10" s="19">
        <f>IF(AND(D10&lt;&gt;"",E10&lt;&gt;""),ROUND((E10-D10)*24,1),"")</f>
        <v/>
      </c>
      <c r="G10" s="17" t="inlineStr">
        <is>
          <t>yes</t>
        </is>
      </c>
      <c r="H10" s="17" t="inlineStr"/>
    </row>
    <row r="11">
      <c r="A11" s="17" t="n"/>
      <c r="B11" s="17" t="n"/>
      <c r="C11" s="17" t="n"/>
      <c r="D11" s="18" t="n"/>
      <c r="E11" s="18" t="n"/>
      <c r="F11" s="19">
        <f>IF(AND(D11&lt;&gt;"",E11&lt;&gt;""),ROUND((E11-D11)*24,1),"")</f>
        <v/>
      </c>
      <c r="G11" s="17" t="n"/>
      <c r="H11" s="17" t="n"/>
    </row>
    <row r="12">
      <c r="A12" s="17" t="n"/>
      <c r="B12" s="17" t="n"/>
      <c r="C12" s="17" t="n"/>
      <c r="D12" s="18" t="n"/>
      <c r="E12" s="18" t="n"/>
      <c r="F12" s="19">
        <f>IF(AND(D12&lt;&gt;"",E12&lt;&gt;""),ROUND((E12-D12)*24,1),"")</f>
        <v/>
      </c>
      <c r="G12" s="17" t="n"/>
      <c r="H12" s="17" t="n"/>
    </row>
    <row r="13">
      <c r="A13" s="17" t="n"/>
      <c r="B13" s="17" t="n"/>
      <c r="C13" s="17" t="n"/>
      <c r="D13" s="18" t="n"/>
      <c r="E13" s="18" t="n"/>
      <c r="F13" s="19">
        <f>IF(AND(D13&lt;&gt;"",E13&lt;&gt;""),ROUND((E13-D13)*24,1),"")</f>
        <v/>
      </c>
      <c r="G13" s="17" t="n"/>
      <c r="H13" s="17" t="n"/>
    </row>
    <row r="14">
      <c r="A14" s="17" t="n"/>
      <c r="B14" s="17" t="n"/>
      <c r="C14" s="17" t="n"/>
      <c r="D14" s="18" t="n"/>
      <c r="E14" s="18" t="n"/>
      <c r="F14" s="19">
        <f>IF(AND(D14&lt;&gt;"",E14&lt;&gt;""),ROUND((E14-D14)*24,1),"")</f>
        <v/>
      </c>
      <c r="G14" s="17" t="n"/>
      <c r="H14" s="17" t="n"/>
    </row>
    <row r="15">
      <c r="A15" s="17" t="n"/>
      <c r="B15" s="17" t="n"/>
      <c r="C15" s="17" t="n"/>
      <c r="D15" s="18" t="n"/>
      <c r="E15" s="18" t="n"/>
      <c r="F15" s="19">
        <f>IF(AND(D15&lt;&gt;"",E15&lt;&gt;""),ROUND((E15-D15)*24,1),"")</f>
        <v/>
      </c>
      <c r="G15" s="17" t="n"/>
      <c r="H15" s="17" t="n"/>
    </row>
    <row r="16">
      <c r="A16" s="17" t="n"/>
      <c r="B16" s="17" t="n"/>
      <c r="C16" s="17" t="n"/>
      <c r="D16" s="18" t="n"/>
      <c r="E16" s="18" t="n"/>
      <c r="F16" s="19">
        <f>IF(AND(D16&lt;&gt;"",E16&lt;&gt;""),ROUND((E16-D16)*24,1),"")</f>
        <v/>
      </c>
      <c r="G16" s="17" t="n"/>
      <c r="H16" s="17" t="n"/>
    </row>
    <row r="17">
      <c r="A17" s="17" t="n"/>
      <c r="B17" s="17" t="n"/>
      <c r="C17" s="17" t="n"/>
      <c r="D17" s="18" t="n"/>
      <c r="E17" s="18" t="n"/>
      <c r="F17" s="19">
        <f>IF(AND(D17&lt;&gt;"",E17&lt;&gt;""),ROUND((E17-D17)*24,1),"")</f>
        <v/>
      </c>
      <c r="G17" s="17" t="n"/>
      <c r="H17" s="17" t="n"/>
    </row>
    <row r="18">
      <c r="A18" s="17" t="n"/>
      <c r="B18" s="17" t="n"/>
      <c r="C18" s="17" t="n"/>
      <c r="D18" s="18" t="n"/>
      <c r="E18" s="18" t="n"/>
      <c r="F18" s="19">
        <f>IF(AND(D18&lt;&gt;"",E18&lt;&gt;""),ROUND((E18-D18)*24,1),"")</f>
        <v/>
      </c>
      <c r="G18" s="17" t="n"/>
      <c r="H18" s="17" t="n"/>
    </row>
    <row r="19">
      <c r="A19" s="17" t="n"/>
      <c r="B19" s="17" t="n"/>
      <c r="C19" s="17" t="n"/>
      <c r="D19" s="18" t="n"/>
      <c r="E19" s="18" t="n"/>
      <c r="F19" s="19">
        <f>IF(AND(D19&lt;&gt;"",E19&lt;&gt;""),ROUND((E19-D19)*24,1),"")</f>
        <v/>
      </c>
      <c r="G19" s="17" t="n"/>
      <c r="H19" s="17" t="n"/>
    </row>
    <row r="20">
      <c r="A20" s="17" t="n"/>
      <c r="B20" s="17" t="n"/>
      <c r="C20" s="17" t="n"/>
      <c r="D20" s="18" t="n"/>
      <c r="E20" s="18" t="n"/>
      <c r="F20" s="19">
        <f>IF(AND(D20&lt;&gt;"",E20&lt;&gt;""),ROUND((E20-D20)*24,1),"")</f>
        <v/>
      </c>
      <c r="G20" s="17" t="n"/>
      <c r="H20" s="17" t="n"/>
    </row>
    <row r="21">
      <c r="A21" s="17" t="n"/>
      <c r="B21" s="17" t="n"/>
      <c r="C21" s="17" t="n"/>
      <c r="D21" s="18" t="n"/>
      <c r="E21" s="18" t="n"/>
      <c r="F21" s="19">
        <f>IF(AND(D21&lt;&gt;"",E21&lt;&gt;""),ROUND((E21-D21)*24,1),"")</f>
        <v/>
      </c>
      <c r="G21" s="17" t="n"/>
      <c r="H21" s="17" t="n"/>
    </row>
    <row r="22">
      <c r="A22" s="17" t="n"/>
      <c r="B22" s="17" t="n"/>
      <c r="C22" s="17" t="n"/>
      <c r="D22" s="18" t="n"/>
      <c r="E22" s="18" t="n"/>
      <c r="F22" s="19">
        <f>IF(AND(D22&lt;&gt;"",E22&lt;&gt;""),ROUND((E22-D22)*24,1),"")</f>
        <v/>
      </c>
      <c r="G22" s="17" t="n"/>
      <c r="H22" s="17" t="n"/>
    </row>
    <row r="23">
      <c r="A23" s="17" t="n"/>
      <c r="B23" s="17" t="n"/>
      <c r="C23" s="17" t="n"/>
      <c r="D23" s="18" t="n"/>
      <c r="E23" s="18" t="n"/>
      <c r="F23" s="19">
        <f>IF(AND(D23&lt;&gt;"",E23&lt;&gt;""),ROUND((E23-D23)*24,1),"")</f>
        <v/>
      </c>
      <c r="G23" s="17" t="n"/>
      <c r="H23" s="17" t="n"/>
    </row>
    <row r="24">
      <c r="A24" s="17" t="n"/>
      <c r="B24" s="17" t="n"/>
      <c r="C24" s="17" t="n"/>
      <c r="D24" s="18" t="n"/>
      <c r="E24" s="18" t="n"/>
      <c r="F24" s="19">
        <f>IF(AND(D24&lt;&gt;"",E24&lt;&gt;""),ROUND((E24-D24)*24,1),"")</f>
        <v/>
      </c>
      <c r="G24" s="17" t="n"/>
      <c r="H24" s="17" t="n"/>
    </row>
    <row r="25">
      <c r="A25" s="17" t="n"/>
      <c r="B25" s="17" t="n"/>
      <c r="C25" s="17" t="n"/>
      <c r="D25" s="18" t="n"/>
      <c r="E25" s="18" t="n"/>
      <c r="F25" s="19">
        <f>IF(AND(D25&lt;&gt;"",E25&lt;&gt;""),ROUND((E25-D25)*24,1),"")</f>
        <v/>
      </c>
      <c r="G25" s="17" t="n"/>
      <c r="H25" s="17" t="n"/>
    </row>
    <row r="26">
      <c r="A26" s="17" t="n"/>
      <c r="B26" s="17" t="n"/>
      <c r="C26" s="17" t="n"/>
      <c r="D26" s="18" t="n"/>
      <c r="E26" s="18" t="n"/>
      <c r="F26" s="19">
        <f>IF(AND(D26&lt;&gt;"",E26&lt;&gt;""),ROUND((E26-D26)*24,1),"")</f>
        <v/>
      </c>
      <c r="G26" s="17" t="n"/>
      <c r="H26" s="17" t="n"/>
    </row>
    <row r="27">
      <c r="A27" s="17" t="n"/>
      <c r="B27" s="17" t="n"/>
      <c r="C27" s="17" t="n"/>
      <c r="D27" s="18" t="n"/>
      <c r="E27" s="18" t="n"/>
      <c r="F27" s="19">
        <f>IF(AND(D27&lt;&gt;"",E27&lt;&gt;""),ROUND((E27-D27)*24,1),"")</f>
        <v/>
      </c>
      <c r="G27" s="17" t="n"/>
      <c r="H27" s="17" t="n"/>
    </row>
    <row r="28">
      <c r="A28" s="17" t="n"/>
      <c r="B28" s="17" t="n"/>
      <c r="C28" s="17" t="n"/>
      <c r="D28" s="18" t="n"/>
      <c r="E28" s="18" t="n"/>
      <c r="F28" s="19">
        <f>IF(AND(D28&lt;&gt;"",E28&lt;&gt;""),ROUND((E28-D28)*24,1),"")</f>
        <v/>
      </c>
      <c r="G28" s="17" t="n"/>
      <c r="H28" s="17" t="n"/>
    </row>
    <row r="29">
      <c r="A29" s="17" t="n"/>
      <c r="B29" s="17" t="n"/>
      <c r="C29" s="17" t="n"/>
      <c r="D29" s="18" t="n"/>
      <c r="E29" s="18" t="n"/>
      <c r="F29" s="19">
        <f>IF(AND(D29&lt;&gt;"",E29&lt;&gt;""),ROUND((E29-D29)*24,1),"")</f>
        <v/>
      </c>
      <c r="G29" s="17" t="n"/>
      <c r="H29" s="17" t="n"/>
    </row>
    <row r="30">
      <c r="A30" s="17" t="n"/>
      <c r="B30" s="17" t="n"/>
      <c r="C30" s="17" t="n"/>
      <c r="D30" s="18" t="n"/>
      <c r="E30" s="18" t="n"/>
      <c r="F30" s="19">
        <f>IF(AND(D30&lt;&gt;"",E30&lt;&gt;""),ROUND((E30-D30)*24,1),"")</f>
        <v/>
      </c>
      <c r="G30" s="17" t="n"/>
      <c r="H30" s="17" t="n"/>
    </row>
    <row r="31">
      <c r="A31" s="17" t="n"/>
      <c r="B31" s="17" t="n"/>
      <c r="C31" s="17" t="n"/>
      <c r="D31" s="18" t="n"/>
      <c r="E31" s="18" t="n"/>
      <c r="F31" s="19">
        <f>IF(AND(D31&lt;&gt;"",E31&lt;&gt;""),ROUND((E31-D31)*24,1),"")</f>
        <v/>
      </c>
      <c r="G31" s="17" t="n"/>
      <c r="H31" s="17" t="n"/>
    </row>
    <row r="32">
      <c r="A32" s="17" t="n"/>
      <c r="B32" s="17" t="n"/>
      <c r="C32" s="17" t="n"/>
      <c r="D32" s="18" t="n"/>
      <c r="E32" s="18" t="n"/>
      <c r="F32" s="19">
        <f>IF(AND(D32&lt;&gt;"",E32&lt;&gt;""),ROUND((E32-D32)*24,1),"")</f>
        <v/>
      </c>
      <c r="G32" s="17" t="n"/>
      <c r="H32" s="17" t="n"/>
    </row>
    <row r="33">
      <c r="A33" s="17" t="n"/>
      <c r="B33" s="17" t="n"/>
      <c r="C33" s="17" t="n"/>
      <c r="D33" s="18" t="n"/>
      <c r="E33" s="18" t="n"/>
      <c r="F33" s="19">
        <f>IF(AND(D33&lt;&gt;"",E33&lt;&gt;""),ROUND((E33-D33)*24,1),"")</f>
        <v/>
      </c>
      <c r="G33" s="17" t="n"/>
      <c r="H33" s="17" t="n"/>
    </row>
    <row r="34">
      <c r="A34" s="17" t="n"/>
      <c r="B34" s="17" t="n"/>
      <c r="C34" s="17" t="n"/>
      <c r="D34" s="18" t="n"/>
      <c r="E34" s="18" t="n"/>
      <c r="F34" s="19">
        <f>IF(AND(D34&lt;&gt;"",E34&lt;&gt;""),ROUND((E34-D34)*24,1),"")</f>
        <v/>
      </c>
      <c r="G34" s="17" t="n"/>
      <c r="H34" s="17" t="n"/>
    </row>
    <row r="35">
      <c r="A35" s="17" t="n"/>
      <c r="B35" s="17" t="n"/>
      <c r="C35" s="17" t="n"/>
      <c r="D35" s="18" t="n"/>
      <c r="E35" s="18" t="n"/>
      <c r="F35" s="19">
        <f>IF(AND(D35&lt;&gt;"",E35&lt;&gt;""),ROUND((E35-D35)*24,1),"")</f>
        <v/>
      </c>
      <c r="G35" s="17" t="n"/>
      <c r="H35" s="17" t="n"/>
    </row>
    <row r="36">
      <c r="A36" s="17" t="n"/>
      <c r="B36" s="17" t="n"/>
      <c r="C36" s="17" t="n"/>
      <c r="D36" s="18" t="n"/>
      <c r="E36" s="18" t="n"/>
      <c r="F36" s="19">
        <f>IF(AND(D36&lt;&gt;"",E36&lt;&gt;""),ROUND((E36-D36)*24,1),"")</f>
        <v/>
      </c>
      <c r="G36" s="17" t="n"/>
      <c r="H36" s="17" t="n"/>
    </row>
    <row r="37">
      <c r="A37" s="17" t="n"/>
      <c r="B37" s="17" t="n"/>
      <c r="C37" s="17" t="n"/>
      <c r="D37" s="18" t="n"/>
      <c r="E37" s="18" t="n"/>
      <c r="F37" s="19">
        <f>IF(AND(D37&lt;&gt;"",E37&lt;&gt;""),ROUND((E37-D37)*24,1),"")</f>
        <v/>
      </c>
      <c r="G37" s="17" t="n"/>
      <c r="H37" s="17" t="n"/>
    </row>
    <row r="38">
      <c r="A38" s="17" t="n"/>
      <c r="B38" s="17" t="n"/>
      <c r="C38" s="17" t="n"/>
      <c r="D38" s="18" t="n"/>
      <c r="E38" s="18" t="n"/>
      <c r="F38" s="19">
        <f>IF(AND(D38&lt;&gt;"",E38&lt;&gt;""),ROUND((E38-D38)*24,1),"")</f>
        <v/>
      </c>
      <c r="G38" s="17" t="n"/>
      <c r="H38" s="17" t="n"/>
    </row>
    <row r="39">
      <c r="A39" s="17" t="n"/>
      <c r="B39" s="17" t="n"/>
      <c r="C39" s="17" t="n"/>
      <c r="D39" s="18" t="n"/>
      <c r="E39" s="18" t="n"/>
      <c r="F39" s="19">
        <f>IF(AND(D39&lt;&gt;"",E39&lt;&gt;""),ROUND((E39-D39)*24,1),"")</f>
        <v/>
      </c>
      <c r="G39" s="17" t="n"/>
      <c r="H39" s="17" t="n"/>
    </row>
    <row r="40">
      <c r="A40" s="17" t="n"/>
      <c r="B40" s="17" t="n"/>
      <c r="C40" s="17" t="n"/>
      <c r="D40" s="18" t="n"/>
      <c r="E40" s="18" t="n"/>
      <c r="F40" s="19">
        <f>IF(AND(D40&lt;&gt;"",E40&lt;&gt;""),ROUND((E40-D40)*24,1),"")</f>
        <v/>
      </c>
      <c r="G40" s="17" t="n"/>
      <c r="H40" s="17" t="n"/>
    </row>
    <row r="41">
      <c r="A41" s="17" t="n"/>
      <c r="B41" s="17" t="n"/>
      <c r="C41" s="17" t="n"/>
      <c r="D41" s="18" t="n"/>
      <c r="E41" s="18" t="n"/>
      <c r="F41" s="19">
        <f>IF(AND(D41&lt;&gt;"",E41&lt;&gt;""),ROUND((E41-D41)*24,1),"")</f>
        <v/>
      </c>
      <c r="G41" s="17" t="n"/>
      <c r="H41" s="17" t="n"/>
    </row>
    <row r="42">
      <c r="A42" s="17" t="n"/>
      <c r="B42" s="17" t="n"/>
      <c r="C42" s="17" t="n"/>
      <c r="D42" s="18" t="n"/>
      <c r="E42" s="18" t="n"/>
      <c r="F42" s="19">
        <f>IF(AND(D42&lt;&gt;"",E42&lt;&gt;""),ROUND((E42-D42)*24,1),"")</f>
        <v/>
      </c>
      <c r="G42" s="17" t="n"/>
      <c r="H42" s="17" t="n"/>
    </row>
    <row r="43">
      <c r="A43" s="17" t="n"/>
      <c r="B43" s="17" t="n"/>
      <c r="C43" s="17" t="n"/>
      <c r="D43" s="18" t="n"/>
      <c r="E43" s="18" t="n"/>
      <c r="F43" s="19">
        <f>IF(AND(D43&lt;&gt;"",E43&lt;&gt;""),ROUND((E43-D43)*24,1),"")</f>
        <v/>
      </c>
      <c r="G43" s="17" t="n"/>
      <c r="H43" s="17" t="n"/>
    </row>
    <row r="44">
      <c r="A44" s="17" t="n"/>
      <c r="B44" s="17" t="n"/>
      <c r="C44" s="17" t="n"/>
      <c r="D44" s="18" t="n"/>
      <c r="E44" s="18" t="n"/>
      <c r="F44" s="19">
        <f>IF(AND(D44&lt;&gt;"",E44&lt;&gt;""),ROUND((E44-D44)*24,1),"")</f>
        <v/>
      </c>
      <c r="G44" s="17" t="n"/>
      <c r="H44" s="17" t="n"/>
    </row>
    <row r="45">
      <c r="A45" s="17" t="n"/>
      <c r="B45" s="17" t="n"/>
      <c r="C45" s="17" t="n"/>
      <c r="D45" s="18" t="n"/>
      <c r="E45" s="18" t="n"/>
      <c r="F45" s="19">
        <f>IF(AND(D45&lt;&gt;"",E45&lt;&gt;""),ROUND((E45-D45)*24,1),"")</f>
        <v/>
      </c>
      <c r="G45" s="17" t="n"/>
      <c r="H45" s="17" t="n"/>
    </row>
    <row r="46">
      <c r="A46" s="17" t="n"/>
      <c r="B46" s="17" t="n"/>
      <c r="C46" s="17" t="n"/>
      <c r="D46" s="18" t="n"/>
      <c r="E46" s="18" t="n"/>
      <c r="F46" s="19">
        <f>IF(AND(D46&lt;&gt;"",E46&lt;&gt;""),ROUND((E46-D46)*24,1),"")</f>
        <v/>
      </c>
      <c r="G46" s="17" t="n"/>
      <c r="H46" s="17" t="n"/>
    </row>
  </sheetData>
  <conditionalFormatting sqref="G7:G46">
    <cfRule type="expression" priority="1" dxfId="2">
      <formula>$G7="no"</formula>
    </cfRule>
  </conditionalFormatting>
  <dataValidations count="1">
    <dataValidation sqref="G7:G4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14" customWidth="1" min="4" max="4"/>
    <col width="11" customWidth="1" min="5" max="5"/>
    <col width="14" customWidth="1" min="6" max="6"/>
    <col width="11" customWidth="1" min="7" max="7"/>
    <col width="9" customWidth="1" min="8" max="8"/>
    <col width="30" customWidth="1" min="9" max="9"/>
  </cols>
  <sheetData>
    <row r="1">
      <c r="A1" s="7" t="inlineStr">
        <is>
          <t>vendors</t>
        </is>
      </c>
    </row>
    <row r="3">
      <c r="A3" s="8" t="inlineStr">
        <is>
          <t>vendors</t>
        </is>
      </c>
      <c r="B3" s="16">
        <f>COUNTA(A8:A37)</f>
        <v/>
      </c>
    </row>
    <row r="4">
      <c r="A4" s="8" t="inlineStr">
        <is>
          <t>confirmed</t>
        </is>
      </c>
      <c r="B4" s="16">
        <f>COUNTIF(G8:G37,"yes")&amp;" of "&amp;COUNTA(A8:A37)</f>
        <v/>
      </c>
    </row>
    <row r="5">
      <c r="A5" s="8" t="inlineStr">
        <is>
          <t>paid</t>
        </is>
      </c>
      <c r="B5" s="16">
        <f>COUNTIF(H8:H37,"yes")&amp;" of "&amp;COUNTA(A8:A37)</f>
        <v/>
      </c>
    </row>
    <row r="7" ht="26" customHeight="1">
      <c r="A7" s="11" t="inlineStr">
        <is>
          <t>vendor</t>
        </is>
      </c>
      <c r="B7" s="11" t="inlineStr">
        <is>
          <t>providing</t>
        </is>
      </c>
      <c r="C7" s="11" t="inlineStr">
        <is>
          <t>contact</t>
        </is>
      </c>
      <c r="D7" s="11" t="inlineStr">
        <is>
          <t>phone</t>
        </is>
      </c>
      <c r="E7" s="11" t="inlineStr">
        <is>
          <t>arrives</t>
        </is>
      </c>
      <c r="F7" s="11" t="inlineStr">
        <is>
          <t>load-in spot</t>
        </is>
      </c>
      <c r="G7" s="11" t="inlineStr">
        <is>
          <t>confirmed</t>
        </is>
      </c>
      <c r="H7" s="11" t="inlineStr">
        <is>
          <t>paid</t>
        </is>
      </c>
      <c r="I7" s="11" t="inlineStr">
        <is>
          <t>notes</t>
        </is>
      </c>
    </row>
    <row r="8">
      <c r="A8" s="17" t="inlineStr">
        <is>
          <t>Rental truck</t>
        </is>
      </c>
      <c r="B8" s="17" t="inlineStr">
        <is>
          <t>Tables, chairs, staging</t>
        </is>
      </c>
      <c r="C8" s="17" t="inlineStr">
        <is>
          <t>Dana</t>
        </is>
      </c>
      <c r="D8" s="17" t="inlineStr">
        <is>
          <t>555-0101</t>
        </is>
      </c>
      <c r="E8" s="18" t="n">
        <v>0.2916666666666667</v>
      </c>
      <c r="F8" s="17" t="inlineStr">
        <is>
          <t>Dock B</t>
        </is>
      </c>
      <c r="G8" s="17" t="inlineStr">
        <is>
          <t>yes</t>
        </is>
      </c>
      <c r="H8" s="17" t="inlineStr">
        <is>
          <t>no</t>
        </is>
      </c>
      <c r="I8" s="17" t="inlineStr">
        <is>
          <t>Deposit paid, balance on day</t>
        </is>
      </c>
    </row>
    <row r="9">
      <c r="A9" s="17" t="inlineStr">
        <is>
          <t>Bright AV</t>
        </is>
      </c>
      <c r="B9" s="17" t="inlineStr">
        <is>
          <t>Sound + projector</t>
        </is>
      </c>
      <c r="C9" s="17" t="inlineStr">
        <is>
          <t>Chris</t>
        </is>
      </c>
      <c r="D9" s="17" t="inlineStr">
        <is>
          <t>555-0102</t>
        </is>
      </c>
      <c r="E9" s="18" t="n">
        <v>0.3958333333333333</v>
      </c>
      <c r="F9" s="17" t="inlineStr">
        <is>
          <t>Dock B</t>
        </is>
      </c>
      <c r="G9" s="17" t="inlineStr">
        <is>
          <t>yes</t>
        </is>
      </c>
      <c r="H9" s="17" t="inlineStr">
        <is>
          <t>yes</t>
        </is>
      </c>
      <c r="I9" s="17" t="inlineStr"/>
    </row>
    <row r="10">
      <c r="A10" s="17" t="inlineStr">
        <is>
          <t>Green Plate Catering</t>
        </is>
      </c>
      <c r="B10" s="17" t="inlineStr">
        <is>
          <t>Lunch for 120</t>
        </is>
      </c>
      <c r="C10" s="17" t="inlineStr">
        <is>
          <t>Maya</t>
        </is>
      </c>
      <c r="D10" s="17" t="inlineStr">
        <is>
          <t>555-0103</t>
        </is>
      </c>
      <c r="E10" s="18" t="n">
        <v>0.4583333333333333</v>
      </c>
      <c r="F10" s="17" t="inlineStr">
        <is>
          <t>Kitchen door</t>
        </is>
      </c>
      <c r="G10" s="17" t="inlineStr">
        <is>
          <t>no</t>
        </is>
      </c>
      <c r="H10" s="17" t="inlineStr">
        <is>
          <t>no</t>
        </is>
      </c>
      <c r="I10" s="17" t="inlineStr">
        <is>
          <t>Final headcount due Thu</t>
        </is>
      </c>
    </row>
    <row r="11">
      <c r="A11" s="17" t="n"/>
      <c r="B11" s="17" t="n"/>
      <c r="C11" s="17" t="n"/>
      <c r="D11" s="17" t="n"/>
      <c r="E11" s="18" t="n"/>
      <c r="F11" s="17" t="n"/>
      <c r="G11" s="17" t="n"/>
      <c r="H11" s="17" t="n"/>
      <c r="I11" s="17" t="n"/>
    </row>
    <row r="12">
      <c r="A12" s="17" t="n"/>
      <c r="B12" s="17" t="n"/>
      <c r="C12" s="17" t="n"/>
      <c r="D12" s="17" t="n"/>
      <c r="E12" s="18" t="n"/>
      <c r="F12" s="17" t="n"/>
      <c r="G12" s="17" t="n"/>
      <c r="H12" s="17" t="n"/>
      <c r="I12" s="17" t="n"/>
    </row>
    <row r="13">
      <c r="A13" s="17" t="n"/>
      <c r="B13" s="17" t="n"/>
      <c r="C13" s="17" t="n"/>
      <c r="D13" s="17" t="n"/>
      <c r="E13" s="18" t="n"/>
      <c r="F13" s="17" t="n"/>
      <c r="G13" s="17" t="n"/>
      <c r="H13" s="17" t="n"/>
      <c r="I13" s="17" t="n"/>
    </row>
    <row r="14">
      <c r="A14" s="17" t="n"/>
      <c r="B14" s="17" t="n"/>
      <c r="C14" s="17" t="n"/>
      <c r="D14" s="17" t="n"/>
      <c r="E14" s="18" t="n"/>
      <c r="F14" s="17" t="n"/>
      <c r="G14" s="17" t="n"/>
      <c r="H14" s="17" t="n"/>
      <c r="I14" s="17" t="n"/>
    </row>
    <row r="15">
      <c r="A15" s="17" t="n"/>
      <c r="B15" s="17" t="n"/>
      <c r="C15" s="17" t="n"/>
      <c r="D15" s="17" t="n"/>
      <c r="E15" s="18" t="n"/>
      <c r="F15" s="17" t="n"/>
      <c r="G15" s="17" t="n"/>
      <c r="H15" s="17" t="n"/>
      <c r="I15" s="17" t="n"/>
    </row>
    <row r="16">
      <c r="A16" s="17" t="n"/>
      <c r="B16" s="17" t="n"/>
      <c r="C16" s="17" t="n"/>
      <c r="D16" s="17" t="n"/>
      <c r="E16" s="18" t="n"/>
      <c r="F16" s="17" t="n"/>
      <c r="G16" s="17" t="n"/>
      <c r="H16" s="17" t="n"/>
      <c r="I16" s="17" t="n"/>
    </row>
    <row r="17">
      <c r="A17" s="17" t="n"/>
      <c r="B17" s="17" t="n"/>
      <c r="C17" s="17" t="n"/>
      <c r="D17" s="17" t="n"/>
      <c r="E17" s="18" t="n"/>
      <c r="F17" s="17" t="n"/>
      <c r="G17" s="17" t="n"/>
      <c r="H17" s="17" t="n"/>
      <c r="I17" s="17" t="n"/>
    </row>
    <row r="18">
      <c r="A18" s="17" t="n"/>
      <c r="B18" s="17" t="n"/>
      <c r="C18" s="17" t="n"/>
      <c r="D18" s="17" t="n"/>
      <c r="E18" s="18" t="n"/>
      <c r="F18" s="17" t="n"/>
      <c r="G18" s="17" t="n"/>
      <c r="H18" s="17" t="n"/>
      <c r="I18" s="17" t="n"/>
    </row>
    <row r="19">
      <c r="A19" s="17" t="n"/>
      <c r="B19" s="17" t="n"/>
      <c r="C19" s="17" t="n"/>
      <c r="D19" s="17" t="n"/>
      <c r="E19" s="18" t="n"/>
      <c r="F19" s="17" t="n"/>
      <c r="G19" s="17" t="n"/>
      <c r="H19" s="17" t="n"/>
      <c r="I19" s="17" t="n"/>
    </row>
    <row r="20">
      <c r="A20" s="17" t="n"/>
      <c r="B20" s="17" t="n"/>
      <c r="C20" s="17" t="n"/>
      <c r="D20" s="17" t="n"/>
      <c r="E20" s="18" t="n"/>
      <c r="F20" s="17" t="n"/>
      <c r="G20" s="17" t="n"/>
      <c r="H20" s="17" t="n"/>
      <c r="I20" s="17" t="n"/>
    </row>
    <row r="21">
      <c r="A21" s="17" t="n"/>
      <c r="B21" s="17" t="n"/>
      <c r="C21" s="17" t="n"/>
      <c r="D21" s="17" t="n"/>
      <c r="E21" s="18" t="n"/>
      <c r="F21" s="17" t="n"/>
      <c r="G21" s="17" t="n"/>
      <c r="H21" s="17" t="n"/>
      <c r="I21" s="17" t="n"/>
    </row>
    <row r="22">
      <c r="A22" s="17" t="n"/>
      <c r="B22" s="17" t="n"/>
      <c r="C22" s="17" t="n"/>
      <c r="D22" s="17" t="n"/>
      <c r="E22" s="18" t="n"/>
      <c r="F22" s="17" t="n"/>
      <c r="G22" s="17" t="n"/>
      <c r="H22" s="17" t="n"/>
      <c r="I22" s="17" t="n"/>
    </row>
    <row r="23">
      <c r="A23" s="17" t="n"/>
      <c r="B23" s="17" t="n"/>
      <c r="C23" s="17" t="n"/>
      <c r="D23" s="17" t="n"/>
      <c r="E23" s="18" t="n"/>
      <c r="F23" s="17" t="n"/>
      <c r="G23" s="17" t="n"/>
      <c r="H23" s="17" t="n"/>
      <c r="I23" s="17" t="n"/>
    </row>
    <row r="24">
      <c r="A24" s="17" t="n"/>
      <c r="B24" s="17" t="n"/>
      <c r="C24" s="17" t="n"/>
      <c r="D24" s="17" t="n"/>
      <c r="E24" s="18" t="n"/>
      <c r="F24" s="17" t="n"/>
      <c r="G24" s="17" t="n"/>
      <c r="H24" s="17" t="n"/>
      <c r="I24" s="17" t="n"/>
    </row>
    <row r="25">
      <c r="A25" s="17" t="n"/>
      <c r="B25" s="17" t="n"/>
      <c r="C25" s="17" t="n"/>
      <c r="D25" s="17" t="n"/>
      <c r="E25" s="18" t="n"/>
      <c r="F25" s="17" t="n"/>
      <c r="G25" s="17" t="n"/>
      <c r="H25" s="17" t="n"/>
      <c r="I25" s="17" t="n"/>
    </row>
    <row r="26">
      <c r="A26" s="17" t="n"/>
      <c r="B26" s="17" t="n"/>
      <c r="C26" s="17" t="n"/>
      <c r="D26" s="17" t="n"/>
      <c r="E26" s="18" t="n"/>
      <c r="F26" s="17" t="n"/>
      <c r="G26" s="17" t="n"/>
      <c r="H26" s="17" t="n"/>
      <c r="I26" s="17" t="n"/>
    </row>
    <row r="27">
      <c r="A27" s="17" t="n"/>
      <c r="B27" s="17" t="n"/>
      <c r="C27" s="17" t="n"/>
      <c r="D27" s="17" t="n"/>
      <c r="E27" s="18" t="n"/>
      <c r="F27" s="17" t="n"/>
      <c r="G27" s="17" t="n"/>
      <c r="H27" s="17" t="n"/>
      <c r="I27" s="17" t="n"/>
    </row>
    <row r="28">
      <c r="A28" s="17" t="n"/>
      <c r="B28" s="17" t="n"/>
      <c r="C28" s="17" t="n"/>
      <c r="D28" s="17" t="n"/>
      <c r="E28" s="18" t="n"/>
      <c r="F28" s="17" t="n"/>
      <c r="G28" s="17" t="n"/>
      <c r="H28" s="17" t="n"/>
      <c r="I28" s="17" t="n"/>
    </row>
    <row r="29">
      <c r="A29" s="17" t="n"/>
      <c r="B29" s="17" t="n"/>
      <c r="C29" s="17" t="n"/>
      <c r="D29" s="17" t="n"/>
      <c r="E29" s="18" t="n"/>
      <c r="F29" s="17" t="n"/>
      <c r="G29" s="17" t="n"/>
      <c r="H29" s="17" t="n"/>
      <c r="I29" s="17" t="n"/>
    </row>
    <row r="30">
      <c r="A30" s="17" t="n"/>
      <c r="B30" s="17" t="n"/>
      <c r="C30" s="17" t="n"/>
      <c r="D30" s="17" t="n"/>
      <c r="E30" s="18" t="n"/>
      <c r="F30" s="17" t="n"/>
      <c r="G30" s="17" t="n"/>
      <c r="H30" s="17" t="n"/>
      <c r="I30" s="17" t="n"/>
    </row>
    <row r="31">
      <c r="A31" s="17" t="n"/>
      <c r="B31" s="17" t="n"/>
      <c r="C31" s="17" t="n"/>
      <c r="D31" s="17" t="n"/>
      <c r="E31" s="18" t="n"/>
      <c r="F31" s="17" t="n"/>
      <c r="G31" s="17" t="n"/>
      <c r="H31" s="17" t="n"/>
      <c r="I31" s="17" t="n"/>
    </row>
    <row r="32">
      <c r="A32" s="17" t="n"/>
      <c r="B32" s="17" t="n"/>
      <c r="C32" s="17" t="n"/>
      <c r="D32" s="17" t="n"/>
      <c r="E32" s="18" t="n"/>
      <c r="F32" s="17" t="n"/>
      <c r="G32" s="17" t="n"/>
      <c r="H32" s="17" t="n"/>
      <c r="I32" s="17" t="n"/>
    </row>
    <row r="33">
      <c r="A33" s="17" t="n"/>
      <c r="B33" s="17" t="n"/>
      <c r="C33" s="17" t="n"/>
      <c r="D33" s="17" t="n"/>
      <c r="E33" s="18" t="n"/>
      <c r="F33" s="17" t="n"/>
      <c r="G33" s="17" t="n"/>
      <c r="H33" s="17" t="n"/>
      <c r="I33" s="17" t="n"/>
    </row>
    <row r="34">
      <c r="A34" s="17" t="n"/>
      <c r="B34" s="17" t="n"/>
      <c r="C34" s="17" t="n"/>
      <c r="D34" s="17" t="n"/>
      <c r="E34" s="18" t="n"/>
      <c r="F34" s="17" t="n"/>
      <c r="G34" s="17" t="n"/>
      <c r="H34" s="17" t="n"/>
      <c r="I34" s="17" t="n"/>
    </row>
    <row r="35">
      <c r="A35" s="17" t="n"/>
      <c r="B35" s="17" t="n"/>
      <c r="C35" s="17" t="n"/>
      <c r="D35" s="17" t="n"/>
      <c r="E35" s="18" t="n"/>
      <c r="F35" s="17" t="n"/>
      <c r="G35" s="17" t="n"/>
      <c r="H35" s="17" t="n"/>
      <c r="I35" s="17" t="n"/>
    </row>
    <row r="36">
      <c r="A36" s="17" t="n"/>
      <c r="B36" s="17" t="n"/>
      <c r="C36" s="17" t="n"/>
      <c r="D36" s="17" t="n"/>
      <c r="E36" s="18" t="n"/>
      <c r="F36" s="17" t="n"/>
      <c r="G36" s="17" t="n"/>
      <c r="H36" s="17" t="n"/>
      <c r="I36" s="17" t="n"/>
    </row>
    <row r="37">
      <c r="A37" s="17" t="n"/>
      <c r="B37" s="17" t="n"/>
      <c r="C37" s="17" t="n"/>
      <c r="D37" s="17" t="n"/>
      <c r="E37" s="18" t="n"/>
      <c r="F37" s="17" t="n"/>
      <c r="G37" s="17" t="n"/>
      <c r="H37" s="17" t="n"/>
      <c r="I37" s="17" t="n"/>
    </row>
  </sheetData>
  <conditionalFormatting sqref="G8:H37">
    <cfRule type="expression" priority="1" dxfId="2">
      <formula>G8="no"</formula>
    </cfRule>
  </conditionalFormatting>
  <dataValidations count="1">
    <dataValidation sqref="G8:H3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2026-11-01T15:17:03Z</dcterms:created>
  <dcterms:modified xmlns:dcterms="http://purl.org/dc/terms/" xmlns:xsi="http://www.w3.org/2001/XMLSchema-instance" xsi:type="dcterms:W3CDTF">2026-11-01T15:17:03Z</dcterms:modified>
</cp:coreProperties>
</file>